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hD\Thesis Chapters\3. Chronology\PV and WV paper\August 2022\PV_draft\"/>
    </mc:Choice>
  </mc:AlternateContent>
  <xr:revisionPtr revIDLastSave="0" documentId="13_ncr:1_{ABEE373F-0B8E-4922-8AE2-83E09FAECA28}" xr6:coauthVersionLast="47" xr6:coauthVersionMax="47" xr10:uidLastSave="{00000000-0000-0000-0000-000000000000}"/>
  <bookViews>
    <workbookView xWindow="-108" yWindow="-108" windowWidth="23256" windowHeight="12576" xr2:uid="{EC21A7F6-4954-482D-BF1B-76D706AE28F9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2" l="1"/>
  <c r="F34" i="2"/>
  <c r="F33" i="2"/>
  <c r="F32" i="2"/>
  <c r="F31" i="2"/>
  <c r="F30" i="2"/>
  <c r="F29" i="2"/>
  <c r="F28" i="2"/>
  <c r="F27" i="2"/>
  <c r="F26" i="2"/>
  <c r="F25" i="2"/>
  <c r="F24" i="2"/>
  <c r="F21" i="2"/>
  <c r="F20" i="2"/>
  <c r="F19" i="2"/>
  <c r="F18" i="2"/>
  <c r="F17" i="2"/>
  <c r="F16" i="2"/>
  <c r="F15" i="2"/>
  <c r="F14" i="2"/>
  <c r="F13" i="2"/>
  <c r="F12" i="2"/>
  <c r="F11" i="2"/>
  <c r="F10" i="2"/>
</calcChain>
</file>

<file path=xl/sharedStrings.xml><?xml version="1.0" encoding="utf-8"?>
<sst xmlns="http://schemas.openxmlformats.org/spreadsheetml/2006/main" count="79" uniqueCount="60">
  <si>
    <t>Sample name</t>
  </si>
  <si>
    <t>Batch number</t>
  </si>
  <si>
    <t>9Be</t>
  </si>
  <si>
    <t>conc.</t>
  </si>
  <si>
    <t>solution</t>
  </si>
  <si>
    <t>(ug/g)</t>
  </si>
  <si>
    <t>(g)</t>
  </si>
  <si>
    <t>(ug)</t>
  </si>
  <si>
    <t>10Be/9Be</t>
  </si>
  <si>
    <t>Err</t>
  </si>
  <si>
    <t>normalised</t>
  </si>
  <si>
    <t>10Be</t>
  </si>
  <si>
    <t>(at/g)</t>
  </si>
  <si>
    <t>ICP-Al</t>
  </si>
  <si>
    <t>(ug/gQz)</t>
  </si>
  <si>
    <t>26Al/27Al</t>
  </si>
  <si>
    <t>26Al</t>
  </si>
  <si>
    <t>PV14-SS-5</t>
  </si>
  <si>
    <t>PV14-A-01</t>
  </si>
  <si>
    <t>PV14-A-02</t>
  </si>
  <si>
    <t>PV14-A-03</t>
  </si>
  <si>
    <t>PV14-A-04</t>
  </si>
  <si>
    <t>PV14-A-05</t>
  </si>
  <si>
    <t>PV14-A-07</t>
  </si>
  <si>
    <t>PV14-A-10</t>
  </si>
  <si>
    <t>PV14-A-15</t>
  </si>
  <si>
    <t>PV14-A-20</t>
  </si>
  <si>
    <t>PV14-A-25</t>
  </si>
  <si>
    <t>PV14-A-30</t>
  </si>
  <si>
    <t>WV14-I-01</t>
  </si>
  <si>
    <t>WV14-I-02</t>
  </si>
  <si>
    <t>WV14-I-03</t>
  </si>
  <si>
    <t>WV14-I-04</t>
  </si>
  <si>
    <t>WV14-I-05</t>
  </si>
  <si>
    <t>WV14-I-07</t>
  </si>
  <si>
    <t>WV14-I-10</t>
  </si>
  <si>
    <t>WV14-I-14</t>
  </si>
  <si>
    <t>WV14-I-20</t>
  </si>
  <si>
    <t>WV14-I-23</t>
  </si>
  <si>
    <t>WV14-I-29</t>
  </si>
  <si>
    <t>WV14-SS-01</t>
  </si>
  <si>
    <t>9Be carrier</t>
  </si>
  <si>
    <t>No beam</t>
  </si>
  <si>
    <t>Be lost in chem</t>
  </si>
  <si>
    <t>Oz#</t>
  </si>
  <si>
    <t>PV14-CS3-P1</t>
  </si>
  <si>
    <t>PV14-CS3-P2</t>
  </si>
  <si>
    <t>PV14-CS4-P1</t>
  </si>
  <si>
    <t>Al carrier was added.</t>
  </si>
  <si>
    <t>Note</t>
  </si>
  <si>
    <t>Pearse Valley (erratics)</t>
  </si>
  <si>
    <t>Pearse Valley (profile)</t>
  </si>
  <si>
    <t>Lower Wright Valley (profile)</t>
  </si>
  <si>
    <t>Procedural 10Be/9Be blanks prepared from Be carrier used for samples indicated 1.9 e-15 and 1.3 e-14, and are ≤1% of the measured ratios for the samples.</t>
  </si>
  <si>
    <t>Procedural 26Al/27Al blanks prepared from Al ICP standard used in a sample (PV14-CS3-P1) indicated 3.6 e-14 and 1.3 e-15, and are typically &lt;1% of the measured ratios for the samples, except CS3-P1 (8%), CS3-P2 (4%) and CS4-P1 (35%). Al blanks were not corrected for in the final 26Al concentration.</t>
  </si>
  <si>
    <t>Measured 10Be/9Be ratios were normalised against KN5-2 Be standard with nominal ratio of 8560 e-15 (Nishiizumi et al. 2007).</t>
  </si>
  <si>
    <t>Measured 26Al/27Al ratios were normalised against KN4-2 Al standard with nominal ratio of 30960 e-15 (Nishiizumi 2004).</t>
  </si>
  <si>
    <t>Final errors for 10Be and 26Al concentrations include in quadrature the AMS analytical errors (counting statistics, standard reproducibility, error in standard material ratios) and 1% error in Be spike concentration for 10Be, and 3% error in ICP Al concentration for 26Al, respectively.</t>
  </si>
  <si>
    <t>blk-corrected</t>
  </si>
  <si>
    <t>Quartz 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</si>
</sst>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1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166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981C9-5ECB-244D-B679-7EF7051F680C}">
  <sheetPr>
    <tabColor rgb="FFFFFF00"/>
  </sheetPr>
  <dimension ref="A1:T41"/>
  <sheetViews>
    <sheetView tabSelected="1" zoomScale="110" zoomScaleNormal="110" workbookViewId="0">
      <selection activeCell="D8" sqref="D8"/>
    </sheetView>
  </sheetViews>
  <sheetFormatPr defaultColWidth="8.77734375" defaultRowHeight="14.4" x14ac:dyDescent="0.3"/>
  <cols>
    <col min="1" max="1" width="11.77734375" style="8" bestFit="1" customWidth="1"/>
    <col min="2" max="2" width="12.44140625" style="1" bestFit="1" customWidth="1"/>
    <col min="3" max="3" width="13.77734375" style="1" bestFit="1" customWidth="1"/>
    <col min="4" max="6" width="9" style="1" bestFit="1" customWidth="1"/>
    <col min="7" max="7" width="9.6640625" style="1" bestFit="1" customWidth="1"/>
    <col min="8" max="8" width="13.44140625" style="1" bestFit="1" customWidth="1"/>
    <col min="9" max="9" width="9" style="1" bestFit="1" customWidth="1"/>
    <col min="10" max="10" width="11" style="1" bestFit="1" customWidth="1"/>
    <col min="11" max="11" width="12" style="1" bestFit="1" customWidth="1"/>
    <col min="12" max="12" width="9.33203125" style="1" bestFit="1" customWidth="1"/>
    <col min="13" max="13" width="13.6640625" style="1" bestFit="1" customWidth="1"/>
    <col min="14" max="14" width="10.109375" style="1" bestFit="1" customWidth="1"/>
    <col min="15" max="15" width="9" style="1" bestFit="1" customWidth="1"/>
    <col min="16" max="18" width="12" style="1" bestFit="1" customWidth="1"/>
    <col min="19" max="19" width="10" style="1" bestFit="1" customWidth="1"/>
    <col min="20" max="20" width="17" style="1" bestFit="1" customWidth="1"/>
    <col min="21" max="16384" width="8.77734375" style="1"/>
  </cols>
  <sheetData>
    <row r="1" spans="1:20" x14ac:dyDescent="0.3">
      <c r="A1" s="10" t="s">
        <v>0</v>
      </c>
      <c r="B1" s="4" t="s">
        <v>1</v>
      </c>
      <c r="C1" s="4" t="s">
        <v>59</v>
      </c>
      <c r="D1" s="4" t="s">
        <v>41</v>
      </c>
      <c r="E1" s="4" t="s">
        <v>41</v>
      </c>
      <c r="F1" s="4" t="s">
        <v>2</v>
      </c>
      <c r="G1" s="4" t="s">
        <v>13</v>
      </c>
      <c r="H1" s="4" t="s">
        <v>8</v>
      </c>
      <c r="I1" s="4" t="s">
        <v>9</v>
      </c>
      <c r="J1" s="4" t="s">
        <v>8</v>
      </c>
      <c r="K1" s="4" t="s">
        <v>9</v>
      </c>
      <c r="L1" s="4" t="s">
        <v>11</v>
      </c>
      <c r="M1" s="4" t="s">
        <v>9</v>
      </c>
      <c r="N1" s="4" t="s">
        <v>15</v>
      </c>
      <c r="O1" s="4" t="s">
        <v>9</v>
      </c>
      <c r="P1" s="4" t="s">
        <v>15</v>
      </c>
      <c r="Q1" s="4" t="s">
        <v>9</v>
      </c>
      <c r="R1" s="4" t="s">
        <v>16</v>
      </c>
      <c r="S1" s="4" t="s">
        <v>9</v>
      </c>
      <c r="T1" s="4" t="s">
        <v>49</v>
      </c>
    </row>
    <row r="2" spans="1:20" x14ac:dyDescent="0.3">
      <c r="A2" s="10"/>
      <c r="B2" s="4" t="s">
        <v>44</v>
      </c>
      <c r="C2" s="4"/>
      <c r="D2" s="4" t="s">
        <v>3</v>
      </c>
      <c r="E2" s="4" t="s">
        <v>4</v>
      </c>
      <c r="F2" s="4"/>
      <c r="G2" s="4"/>
      <c r="H2" s="4" t="s">
        <v>10</v>
      </c>
      <c r="I2" s="4"/>
      <c r="J2" s="4" t="s">
        <v>58</v>
      </c>
      <c r="K2" s="4"/>
      <c r="L2" s="4"/>
      <c r="M2" s="4"/>
      <c r="N2" s="4" t="s">
        <v>10</v>
      </c>
      <c r="O2" s="4"/>
      <c r="P2" s="4" t="s">
        <v>58</v>
      </c>
      <c r="Q2" s="4"/>
      <c r="R2" s="4"/>
      <c r="S2" s="4"/>
      <c r="T2" s="4"/>
    </row>
    <row r="3" spans="1:20" x14ac:dyDescent="0.3">
      <c r="A3" s="10"/>
      <c r="B3" s="4"/>
      <c r="C3" s="4" t="s">
        <v>6</v>
      </c>
      <c r="D3" s="4" t="s">
        <v>5</v>
      </c>
      <c r="E3" s="4" t="s">
        <v>6</v>
      </c>
      <c r="F3" s="4" t="s">
        <v>7</v>
      </c>
      <c r="G3" s="4" t="s">
        <v>14</v>
      </c>
      <c r="H3" s="4"/>
      <c r="I3" s="4"/>
      <c r="J3" s="4"/>
      <c r="K3" s="4"/>
      <c r="L3" s="4" t="s">
        <v>12</v>
      </c>
      <c r="M3" s="4"/>
      <c r="N3" s="4"/>
      <c r="O3" s="4"/>
      <c r="P3" s="4"/>
      <c r="Q3" s="4"/>
      <c r="R3" s="4" t="s">
        <v>12</v>
      </c>
      <c r="S3" s="4"/>
      <c r="T3" s="4"/>
    </row>
    <row r="4" spans="1:20" x14ac:dyDescent="0.3">
      <c r="A4" s="11" t="s">
        <v>50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0" x14ac:dyDescent="0.3">
      <c r="A5" s="8" t="s">
        <v>45</v>
      </c>
      <c r="B5" s="1">
        <v>6748</v>
      </c>
      <c r="C5" s="3">
        <v>2.2679999999999998</v>
      </c>
      <c r="D5" s="5">
        <v>1067.5</v>
      </c>
      <c r="E5" s="6">
        <v>0.29383999999999999</v>
      </c>
      <c r="F5" s="7">
        <v>313.67419999999998</v>
      </c>
      <c r="G5" s="7">
        <v>749.92533389488574</v>
      </c>
      <c r="H5" s="2">
        <v>1.36E-13</v>
      </c>
      <c r="I5" s="2">
        <v>3.9589999999999998E-15</v>
      </c>
      <c r="J5" s="2">
        <v>1.3407399999999999E-13</v>
      </c>
      <c r="K5" s="2">
        <v>3.9771760132033381E-15</v>
      </c>
      <c r="L5" s="2">
        <v>1239081.5300743314</v>
      </c>
      <c r="M5" s="2">
        <v>38788.497921991955</v>
      </c>
      <c r="N5" s="2">
        <v>4.5745400000000002E-13</v>
      </c>
      <c r="O5" s="2">
        <v>2.2951734139275838E-14</v>
      </c>
      <c r="P5" s="2">
        <v>4.2186800000000001E-13</v>
      </c>
      <c r="Q5" s="2">
        <v>2.8427122612040774E-14</v>
      </c>
      <c r="R5" s="2">
        <v>7657098.9685341762</v>
      </c>
      <c r="S5" s="2">
        <v>447616.66412896407</v>
      </c>
      <c r="T5" s="8" t="s">
        <v>48</v>
      </c>
    </row>
    <row r="6" spans="1:20" x14ac:dyDescent="0.3">
      <c r="A6" s="12" t="s">
        <v>46</v>
      </c>
      <c r="B6" s="9">
        <v>6749</v>
      </c>
      <c r="C6" s="13">
        <v>10.002000000000001</v>
      </c>
      <c r="D6" s="5">
        <v>1067.5</v>
      </c>
      <c r="E6" s="6">
        <v>0.29532000000000003</v>
      </c>
      <c r="F6" s="7">
        <v>315.25410000000005</v>
      </c>
      <c r="G6" s="7">
        <v>192.19405681951588</v>
      </c>
      <c r="H6" s="2">
        <v>2.5620000000000001E-13</v>
      </c>
      <c r="I6" s="2">
        <v>6.665E-15</v>
      </c>
      <c r="J6" s="2">
        <v>2.5427400000000002E-13</v>
      </c>
      <c r="K6" s="2">
        <v>6.675812537811409E-15</v>
      </c>
      <c r="L6" s="2">
        <v>535544.31856961374</v>
      </c>
      <c r="M6" s="2">
        <v>15045.781649055676</v>
      </c>
      <c r="N6" s="2">
        <v>8.8549399999999998E-13</v>
      </c>
      <c r="O6" s="2">
        <v>2.4318151656735756E-14</v>
      </c>
      <c r="P6" s="2">
        <v>8.4990800000000002E-13</v>
      </c>
      <c r="Q6" s="2">
        <v>2.954135575764931E-14</v>
      </c>
      <c r="R6" s="2">
        <v>3798607.1606646692</v>
      </c>
      <c r="S6" s="2">
        <v>154496.6812761825</v>
      </c>
      <c r="T6" s="9"/>
    </row>
    <row r="7" spans="1:20" x14ac:dyDescent="0.3">
      <c r="A7" s="12" t="s">
        <v>47</v>
      </c>
      <c r="B7" s="9">
        <v>6750</v>
      </c>
      <c r="C7" s="13">
        <v>10.298</v>
      </c>
      <c r="D7" s="5">
        <v>1067.5</v>
      </c>
      <c r="E7" s="6">
        <v>0.29547000000000001</v>
      </c>
      <c r="F7" s="7">
        <v>315.41422499999999</v>
      </c>
      <c r="G7" s="7">
        <v>1475.2209633043803</v>
      </c>
      <c r="H7" s="2">
        <v>2.9209999999999999E-13</v>
      </c>
      <c r="I7" s="2">
        <v>7.28E-15</v>
      </c>
      <c r="J7" s="2">
        <v>2.90174E-13</v>
      </c>
      <c r="K7" s="2">
        <v>7.289900413585908E-15</v>
      </c>
      <c r="L7" s="2">
        <v>593890.60212508496</v>
      </c>
      <c r="M7" s="2">
        <v>16058.572537237134</v>
      </c>
      <c r="N7" s="2">
        <v>1.02384E-13</v>
      </c>
      <c r="O7" s="2">
        <v>1.5318375403416642E-14</v>
      </c>
      <c r="P7" s="2">
        <v>6.679800000000001E-14</v>
      </c>
      <c r="Q7" s="2">
        <v>2.271501320712801E-14</v>
      </c>
      <c r="R7" s="2">
        <v>3371226.8241293067</v>
      </c>
      <c r="S7" s="2">
        <v>514432.12505119847</v>
      </c>
      <c r="T7" s="9"/>
    </row>
    <row r="8" spans="1:20" x14ac:dyDescent="0.3">
      <c r="A8" s="12"/>
      <c r="B8" s="9"/>
      <c r="C8" s="13"/>
      <c r="D8" s="5"/>
      <c r="E8" s="6"/>
      <c r="F8" s="7"/>
      <c r="G8" s="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9"/>
    </row>
    <row r="9" spans="1:20" x14ac:dyDescent="0.3">
      <c r="A9" s="14" t="s">
        <v>51</v>
      </c>
      <c r="B9" s="9"/>
      <c r="C9" s="13"/>
      <c r="D9" s="9"/>
      <c r="E9" s="15"/>
      <c r="F9" s="16"/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9"/>
    </row>
    <row r="10" spans="1:20" x14ac:dyDescent="0.3">
      <c r="A10" s="12" t="s">
        <v>17</v>
      </c>
      <c r="B10" s="9">
        <v>7662</v>
      </c>
      <c r="C10" s="13">
        <v>10.042999999999999</v>
      </c>
      <c r="D10" s="9">
        <v>1048.3</v>
      </c>
      <c r="E10" s="15">
        <v>0.30367</v>
      </c>
      <c r="F10" s="16">
        <f t="shared" ref="F10:F21" si="0">D10*E10</f>
        <v>318.33726099999996</v>
      </c>
      <c r="G10" s="16">
        <v>1767.9088863106515</v>
      </c>
      <c r="H10" s="17">
        <v>2.0147999999999999E-12</v>
      </c>
      <c r="I10" s="17">
        <v>3.9805848515010959E-14</v>
      </c>
      <c r="J10" s="17">
        <v>2.0021029999999998E-12</v>
      </c>
      <c r="K10" s="17">
        <v>3.9886855057088986E-14</v>
      </c>
      <c r="L10" s="17">
        <v>4240626.2472555479</v>
      </c>
      <c r="M10" s="17">
        <v>94529.368204715211</v>
      </c>
      <c r="N10" s="17">
        <v>8.3812000000000007E-12</v>
      </c>
      <c r="O10" s="17">
        <v>2.1206666926945405E-13</v>
      </c>
      <c r="P10" s="17">
        <v>8.3798868911486072E-12</v>
      </c>
      <c r="Q10" s="17">
        <v>2.1206753802220965E-13</v>
      </c>
      <c r="R10" s="17">
        <v>330671557.78303802</v>
      </c>
      <c r="S10" s="17">
        <v>12978303.025527718</v>
      </c>
      <c r="T10" s="9"/>
    </row>
    <row r="11" spans="1:20" x14ac:dyDescent="0.3">
      <c r="A11" s="12" t="s">
        <v>18</v>
      </c>
      <c r="B11" s="9">
        <v>7663</v>
      </c>
      <c r="C11" s="13">
        <v>10.11</v>
      </c>
      <c r="D11" s="9">
        <v>1048.3</v>
      </c>
      <c r="E11" s="15">
        <v>0.30403000000000002</v>
      </c>
      <c r="F11" s="16">
        <f t="shared" si="0"/>
        <v>318.71464900000001</v>
      </c>
      <c r="G11" s="16">
        <v>110.00347439379446</v>
      </c>
      <c r="H11" s="17">
        <v>2.0877000000000001E-12</v>
      </c>
      <c r="I11" s="17">
        <v>4.1126763576167767E-14</v>
      </c>
      <c r="J11" s="17">
        <v>2.0750030000000001E-12</v>
      </c>
      <c r="K11" s="17">
        <v>4.1205173371740894E-14</v>
      </c>
      <c r="L11" s="17">
        <v>4371084.1437438279</v>
      </c>
      <c r="M11" s="17">
        <v>97185.199278663233</v>
      </c>
      <c r="N11" s="17">
        <v>7.6019999999999993E-12</v>
      </c>
      <c r="O11" s="17">
        <v>1.9301037916132904E-13</v>
      </c>
      <c r="P11" s="17">
        <v>7.6006868911486059E-12</v>
      </c>
      <c r="Q11" s="17">
        <v>1.9301133368732866E-13</v>
      </c>
      <c r="R11" s="17">
        <v>18661994.210830297</v>
      </c>
      <c r="S11" s="17">
        <v>733502.27752682415</v>
      </c>
      <c r="T11" s="9"/>
    </row>
    <row r="12" spans="1:20" x14ac:dyDescent="0.3">
      <c r="A12" s="12" t="s">
        <v>19</v>
      </c>
      <c r="B12" s="9">
        <v>7664</v>
      </c>
      <c r="C12" s="13">
        <v>10.125999999999999</v>
      </c>
      <c r="D12" s="9">
        <v>1048.3</v>
      </c>
      <c r="E12" s="15">
        <v>0.30388999999999999</v>
      </c>
      <c r="F12" s="16">
        <f t="shared" si="0"/>
        <v>318.56788699999998</v>
      </c>
      <c r="G12" s="16">
        <v>104.12474347651407</v>
      </c>
      <c r="H12" s="17">
        <v>2.0813E-12</v>
      </c>
      <c r="I12" s="17">
        <v>4.0905853398382975E-14</v>
      </c>
      <c r="J12" s="17">
        <v>2.068603E-12</v>
      </c>
      <c r="K12" s="17">
        <v>4.0984685830139347E-14</v>
      </c>
      <c r="L12" s="17">
        <v>4348713.4357645232</v>
      </c>
      <c r="M12" s="17">
        <v>96512.493566239209</v>
      </c>
      <c r="N12" s="17">
        <v>7.7322000000000005E-12</v>
      </c>
      <c r="O12" s="17">
        <v>1.9615371694015894E-13</v>
      </c>
      <c r="P12" s="17">
        <v>7.7308868911486071E-12</v>
      </c>
      <c r="Q12" s="17">
        <v>1.9615465617007752E-13</v>
      </c>
      <c r="R12" s="17">
        <v>17967268.983829774</v>
      </c>
      <c r="S12" s="17">
        <v>705951.73362015956</v>
      </c>
      <c r="T12" s="9"/>
    </row>
    <row r="13" spans="1:20" x14ac:dyDescent="0.3">
      <c r="A13" s="12" t="s">
        <v>20</v>
      </c>
      <c r="B13" s="9">
        <v>7665</v>
      </c>
      <c r="C13" s="13">
        <v>10.103999999999999</v>
      </c>
      <c r="D13" s="9">
        <v>1048.3</v>
      </c>
      <c r="E13" s="15">
        <v>0.30362</v>
      </c>
      <c r="F13" s="16">
        <f t="shared" si="0"/>
        <v>318.28484599999996</v>
      </c>
      <c r="G13" s="16">
        <v>101.66368328224522</v>
      </c>
      <c r="H13" s="17">
        <v>2.1133999999999999E-12</v>
      </c>
      <c r="I13" s="17">
        <v>4.1681697290297578E-14</v>
      </c>
      <c r="J13" s="17">
        <v>2.1007029999999998E-12</v>
      </c>
      <c r="K13" s="17">
        <v>4.1759065115795221E-14</v>
      </c>
      <c r="L13" s="17">
        <v>4421878.9344029538</v>
      </c>
      <c r="M13" s="17">
        <v>98396.426083423401</v>
      </c>
      <c r="N13" s="17">
        <v>8.6497000000000002E-12</v>
      </c>
      <c r="O13" s="17">
        <v>2.5129322904017925E-13</v>
      </c>
      <c r="P13" s="17">
        <v>8.6483868911486067E-12</v>
      </c>
      <c r="Q13" s="17">
        <v>2.5129396218214499E-13</v>
      </c>
      <c r="R13" s="17">
        <v>19624552.208569344</v>
      </c>
      <c r="S13" s="17">
        <v>819614.5210148117</v>
      </c>
      <c r="T13" s="9"/>
    </row>
    <row r="14" spans="1:20" x14ac:dyDescent="0.3">
      <c r="A14" s="12" t="s">
        <v>21</v>
      </c>
      <c r="B14" s="9">
        <v>7666</v>
      </c>
      <c r="C14" s="13">
        <v>10.021000000000001</v>
      </c>
      <c r="D14" s="9">
        <v>1048.3</v>
      </c>
      <c r="E14" s="15">
        <v>0.30095</v>
      </c>
      <c r="F14" s="16">
        <f>D14*E14</f>
        <v>315.485885</v>
      </c>
      <c r="G14" s="16">
        <v>104.5379093932463</v>
      </c>
      <c r="H14" s="2" t="s">
        <v>42</v>
      </c>
      <c r="I14" s="2"/>
      <c r="J14" s="17"/>
      <c r="K14" s="17"/>
      <c r="L14" s="17"/>
      <c r="M14" s="17"/>
      <c r="N14" s="17">
        <v>8.5460000000000001E-12</v>
      </c>
      <c r="O14" s="17">
        <v>2.1700929900813005E-13</v>
      </c>
      <c r="P14" s="17">
        <v>8.5446868911486067E-12</v>
      </c>
      <c r="Q14" s="17">
        <v>2.1701014797414735E-13</v>
      </c>
      <c r="R14" s="17">
        <v>19937411.362534344</v>
      </c>
      <c r="S14" s="17">
        <v>783672.65860107751</v>
      </c>
      <c r="T14" s="9"/>
    </row>
    <row r="15" spans="1:20" x14ac:dyDescent="0.3">
      <c r="A15" s="12" t="s">
        <v>22</v>
      </c>
      <c r="B15" s="9">
        <v>8965</v>
      </c>
      <c r="C15" s="13">
        <v>10.14</v>
      </c>
      <c r="D15" s="9">
        <v>1048.3</v>
      </c>
      <c r="E15" s="15">
        <v>0.30470999999999998</v>
      </c>
      <c r="F15" s="16">
        <f>D15*E15</f>
        <v>319.42749299999997</v>
      </c>
      <c r="G15" s="16">
        <v>98.601437022580413</v>
      </c>
      <c r="H15" s="2">
        <v>2.1025E-12</v>
      </c>
      <c r="I15" s="2">
        <v>4.1387359860831907E-14</v>
      </c>
      <c r="J15" s="17">
        <v>2.089803E-12</v>
      </c>
      <c r="K15" s="17">
        <v>4.1465276878313804E-14</v>
      </c>
      <c r="L15" s="17">
        <v>4399053.6075203018</v>
      </c>
      <c r="M15" s="17">
        <v>97743.534184981603</v>
      </c>
      <c r="N15" s="17">
        <v>8.3059999999999995E-12</v>
      </c>
      <c r="O15" s="17">
        <v>1.8904244014506373E-13</v>
      </c>
      <c r="P15" s="17">
        <v>8.3046868911486061E-12</v>
      </c>
      <c r="Q15" s="17">
        <v>1.8904341470614981E-13</v>
      </c>
      <c r="R15" s="17">
        <v>18277016.895077121</v>
      </c>
      <c r="S15" s="17">
        <v>688288.08050538518</v>
      </c>
      <c r="T15" s="9"/>
    </row>
    <row r="16" spans="1:20" x14ac:dyDescent="0.3">
      <c r="A16" s="12" t="s">
        <v>23</v>
      </c>
      <c r="B16" s="9">
        <v>8966</v>
      </c>
      <c r="C16" s="13">
        <v>10.406000000000001</v>
      </c>
      <c r="D16" s="9">
        <v>1048.3</v>
      </c>
      <c r="E16" s="15">
        <v>0.30198999999999998</v>
      </c>
      <c r="F16" s="16">
        <f>D16*E16</f>
        <v>316.57611699999995</v>
      </c>
      <c r="G16" s="16">
        <v>104.01641631782856</v>
      </c>
      <c r="H16" s="2">
        <v>1.9617E-12</v>
      </c>
      <c r="I16" s="2">
        <v>3.8887318913110993E-14</v>
      </c>
      <c r="J16" s="17">
        <v>1.949003E-12</v>
      </c>
      <c r="K16" s="17">
        <v>3.8970234828587125E-14</v>
      </c>
      <c r="L16" s="17">
        <v>3962108.8449505502</v>
      </c>
      <c r="M16" s="17">
        <v>88577.582730414695</v>
      </c>
      <c r="N16" s="17">
        <v>7.7312999999999996E-12</v>
      </c>
      <c r="O16" s="17">
        <v>1.9595565313366186E-13</v>
      </c>
      <c r="P16" s="17">
        <v>7.7299868911486061E-12</v>
      </c>
      <c r="Q16" s="17">
        <v>1.9595659331291036E-13</v>
      </c>
      <c r="R16" s="17">
        <v>17946487.062148433</v>
      </c>
      <c r="S16" s="17">
        <v>704872.5485180933</v>
      </c>
      <c r="T16" s="9"/>
    </row>
    <row r="17" spans="1:20" x14ac:dyDescent="0.3">
      <c r="A17" s="12" t="s">
        <v>24</v>
      </c>
      <c r="B17" s="9">
        <v>7667</v>
      </c>
      <c r="C17" s="13">
        <v>10.34</v>
      </c>
      <c r="D17" s="9">
        <v>1048.3</v>
      </c>
      <c r="E17" s="15">
        <v>0.30404999999999999</v>
      </c>
      <c r="F17" s="16">
        <f>D17*E17</f>
        <v>318.735615</v>
      </c>
      <c r="G17" s="16">
        <v>101.56507264265665</v>
      </c>
      <c r="H17" s="2" t="s">
        <v>42</v>
      </c>
      <c r="I17" s="2"/>
      <c r="J17" s="17"/>
      <c r="K17" s="17"/>
      <c r="L17" s="17"/>
      <c r="M17" s="17"/>
      <c r="N17" s="17">
        <v>7.2243999999999998E-12</v>
      </c>
      <c r="O17" s="17">
        <v>1.8358856523694499E-13</v>
      </c>
      <c r="P17" s="17">
        <v>7.2230868911486055E-12</v>
      </c>
      <c r="Q17" s="17">
        <v>1.835895687492112E-13</v>
      </c>
      <c r="R17" s="17">
        <v>16374423.878458327</v>
      </c>
      <c r="S17" s="17">
        <v>643834.86917314469</v>
      </c>
      <c r="T17" s="9"/>
    </row>
    <row r="18" spans="1:20" x14ac:dyDescent="0.3">
      <c r="A18" s="12" t="s">
        <v>25</v>
      </c>
      <c r="B18" s="9">
        <v>7668</v>
      </c>
      <c r="C18" s="13">
        <v>10.282</v>
      </c>
      <c r="D18" s="9">
        <v>1048.3</v>
      </c>
      <c r="E18" s="15">
        <v>0.30425000000000002</v>
      </c>
      <c r="F18" s="16">
        <f t="shared" si="0"/>
        <v>318.94527499999998</v>
      </c>
      <c r="G18" s="16">
        <v>89.64352579270556</v>
      </c>
      <c r="H18" s="2">
        <v>1.8475E-12</v>
      </c>
      <c r="I18" s="2">
        <v>3.6643457891552759E-14</v>
      </c>
      <c r="J18" s="17">
        <v>1.8348029999999999E-12</v>
      </c>
      <c r="K18" s="17">
        <v>3.6731439348264386E-14</v>
      </c>
      <c r="L18" s="17">
        <v>3803186.150206733</v>
      </c>
      <c r="M18" s="17">
        <v>85107.426264098191</v>
      </c>
      <c r="N18" s="17">
        <v>7.5396000000000007E-12</v>
      </c>
      <c r="O18" s="17">
        <v>1.9119353830754844E-13</v>
      </c>
      <c r="P18" s="17">
        <v>7.5382868911486073E-12</v>
      </c>
      <c r="Q18" s="17">
        <v>1.9119450190400699E-13</v>
      </c>
      <c r="R18" s="17">
        <v>15083092.593383526</v>
      </c>
      <c r="S18" s="17">
        <v>592534.84112590994</v>
      </c>
      <c r="T18" s="9"/>
    </row>
    <row r="19" spans="1:20" x14ac:dyDescent="0.3">
      <c r="A19" s="12" t="s">
        <v>26</v>
      </c>
      <c r="B19" s="9">
        <v>7669</v>
      </c>
      <c r="C19" s="13">
        <v>10.382999999999999</v>
      </c>
      <c r="D19" s="9">
        <v>1048.3</v>
      </c>
      <c r="E19" s="15">
        <v>0.30454999999999999</v>
      </c>
      <c r="F19" s="16">
        <f t="shared" si="0"/>
        <v>319.25976499999996</v>
      </c>
      <c r="G19" s="16">
        <v>115.07907286494193</v>
      </c>
      <c r="H19" s="2">
        <v>1.9489999999999999E-12</v>
      </c>
      <c r="I19" s="2">
        <v>3.3785907195160533E-14</v>
      </c>
      <c r="J19" s="17">
        <v>1.9363029999999999E-12</v>
      </c>
      <c r="K19" s="17">
        <v>3.3881309823341025E-14</v>
      </c>
      <c r="L19" s="17">
        <v>3978452.9106345926</v>
      </c>
      <c r="M19" s="17">
        <v>80181.159387054518</v>
      </c>
      <c r="N19" s="17">
        <v>6.8136E-12</v>
      </c>
      <c r="O19" s="17">
        <v>1.5521160497643208E-13</v>
      </c>
      <c r="P19" s="17">
        <v>6.8122868911486057E-12</v>
      </c>
      <c r="Q19" s="17">
        <v>1.5521279195711071E-13</v>
      </c>
      <c r="R19" s="17">
        <v>17497987.003890991</v>
      </c>
      <c r="S19" s="17">
        <v>659170.71761294943</v>
      </c>
      <c r="T19" s="9"/>
    </row>
    <row r="20" spans="1:20" x14ac:dyDescent="0.3">
      <c r="A20" s="12" t="s">
        <v>27</v>
      </c>
      <c r="B20" s="9">
        <v>8967</v>
      </c>
      <c r="C20" s="13">
        <v>10.103999999999999</v>
      </c>
      <c r="D20" s="9">
        <v>1048.3</v>
      </c>
      <c r="E20" s="15">
        <v>0.30301</v>
      </c>
      <c r="F20" s="16">
        <f t="shared" si="0"/>
        <v>317.64538299999998</v>
      </c>
      <c r="G20" s="16">
        <v>86.479187704234562</v>
      </c>
      <c r="H20" s="2">
        <v>1.8472E-12</v>
      </c>
      <c r="I20" s="2">
        <v>3.6488267922717298E-14</v>
      </c>
      <c r="J20" s="17">
        <v>1.834503E-12</v>
      </c>
      <c r="K20" s="17">
        <v>3.6576622675490766E-14</v>
      </c>
      <c r="L20" s="17">
        <v>3853782.5339010749</v>
      </c>
      <c r="M20" s="17">
        <v>85960.12087697172</v>
      </c>
      <c r="N20" s="17">
        <v>8.6497999999999998E-12</v>
      </c>
      <c r="O20" s="17">
        <v>2.1934599298970566E-13</v>
      </c>
      <c r="P20" s="17">
        <v>8.6484868911486063E-12</v>
      </c>
      <c r="Q20" s="17">
        <v>2.1934683291171847E-13</v>
      </c>
      <c r="R20" s="17">
        <v>16693620.60033467</v>
      </c>
      <c r="S20" s="17">
        <v>655796.71969811246</v>
      </c>
      <c r="T20" s="9"/>
    </row>
    <row r="21" spans="1:20" x14ac:dyDescent="0.3">
      <c r="A21" s="12" t="s">
        <v>28</v>
      </c>
      <c r="B21" s="9">
        <v>8968</v>
      </c>
      <c r="C21" s="13">
        <v>10.119999999999999</v>
      </c>
      <c r="D21" s="9">
        <v>1048.3</v>
      </c>
      <c r="E21" s="15">
        <v>0.30370999999999998</v>
      </c>
      <c r="F21" s="16">
        <f t="shared" si="0"/>
        <v>318.37919299999999</v>
      </c>
      <c r="G21" s="16">
        <v>102.0904528874953</v>
      </c>
      <c r="H21" s="2" t="s">
        <v>43</v>
      </c>
      <c r="I21" s="2"/>
      <c r="J21" s="17"/>
      <c r="K21" s="17"/>
      <c r="L21" s="17"/>
      <c r="M21" s="17"/>
      <c r="N21" s="17">
        <v>7.3542999999999999E-12</v>
      </c>
      <c r="O21" s="17">
        <v>1.8673171036500469E-13</v>
      </c>
      <c r="P21" s="17">
        <v>7.3529868911486064E-12</v>
      </c>
      <c r="Q21" s="17">
        <v>1.8673269698582874E-13</v>
      </c>
      <c r="R21" s="17">
        <v>16755127.151662394</v>
      </c>
      <c r="S21" s="17">
        <v>658570.46754783078</v>
      </c>
      <c r="T21" s="9"/>
    </row>
    <row r="22" spans="1:20" x14ac:dyDescent="0.3">
      <c r="A22" s="12"/>
      <c r="B22" s="9"/>
      <c r="C22" s="13"/>
      <c r="D22" s="9"/>
      <c r="E22" s="15"/>
      <c r="F22" s="16"/>
      <c r="G22" s="16"/>
      <c r="H22" s="2"/>
      <c r="I22" s="2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9"/>
    </row>
    <row r="23" spans="1:20" x14ac:dyDescent="0.3">
      <c r="A23" s="14" t="s">
        <v>52</v>
      </c>
      <c r="B23" s="9"/>
      <c r="C23" s="13"/>
      <c r="D23" s="9"/>
      <c r="E23" s="15"/>
      <c r="F23" s="16"/>
      <c r="G23" s="16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9"/>
    </row>
    <row r="24" spans="1:20" x14ac:dyDescent="0.3">
      <c r="A24" s="12" t="s">
        <v>40</v>
      </c>
      <c r="B24" s="9">
        <v>8998</v>
      </c>
      <c r="C24" s="13">
        <v>10.547000000000001</v>
      </c>
      <c r="D24" s="9">
        <v>1048.3</v>
      </c>
      <c r="E24" s="15">
        <v>0.30059000000000002</v>
      </c>
      <c r="F24" s="16">
        <f>D24*E24</f>
        <v>315.108497</v>
      </c>
      <c r="G24" s="16">
        <v>102.22143951513124</v>
      </c>
      <c r="H24" s="2">
        <v>2.0663000000000002E-12</v>
      </c>
      <c r="I24" s="2">
        <v>4.1051343367178625E-14</v>
      </c>
      <c r="J24" s="17">
        <v>2.0536030000000002E-12</v>
      </c>
      <c r="K24" s="17">
        <v>4.1129896943649466E-14</v>
      </c>
      <c r="L24" s="17">
        <v>4099843.003165138</v>
      </c>
      <c r="M24" s="17">
        <v>91778.567442149651</v>
      </c>
      <c r="N24" s="17">
        <v>1.0031E-11</v>
      </c>
      <c r="O24" s="17">
        <v>2.5408806618178669E-13</v>
      </c>
      <c r="P24" s="17">
        <v>1.0029686891148607E-11</v>
      </c>
      <c r="Q24" s="17">
        <v>2.5408879125959363E-13</v>
      </c>
      <c r="R24" s="17">
        <v>22883801.594133783</v>
      </c>
      <c r="S24" s="17">
        <v>898548.40277334955</v>
      </c>
      <c r="T24" s="9"/>
    </row>
    <row r="25" spans="1:20" x14ac:dyDescent="0.3">
      <c r="A25" s="12" t="s">
        <v>29</v>
      </c>
      <c r="B25" s="9">
        <v>8969</v>
      </c>
      <c r="C25" s="13">
        <v>10.157</v>
      </c>
      <c r="D25" s="9">
        <v>1048.3</v>
      </c>
      <c r="E25" s="15">
        <v>0.30342000000000002</v>
      </c>
      <c r="F25" s="16">
        <f t="shared" ref="F25:F34" si="1">D25*E25</f>
        <v>318.07518600000003</v>
      </c>
      <c r="G25" s="16">
        <v>118.6279779940191</v>
      </c>
      <c r="H25" s="2">
        <v>1.7955999999999999E-12</v>
      </c>
      <c r="I25" s="2">
        <v>8.1804159943122685E-14</v>
      </c>
      <c r="J25" s="17">
        <v>1.7829029999999999E-12</v>
      </c>
      <c r="K25" s="17">
        <v>8.1843608268118425E-14</v>
      </c>
      <c r="L25" s="17">
        <v>3730882.926058372</v>
      </c>
      <c r="M25" s="17">
        <v>175281.64862040058</v>
      </c>
      <c r="N25" s="17">
        <v>7.1890000000000002E-12</v>
      </c>
      <c r="O25" s="17">
        <v>1.8267749597583166E-13</v>
      </c>
      <c r="P25" s="17">
        <v>7.1876868911486059E-12</v>
      </c>
      <c r="Q25" s="17">
        <v>1.8267850449289683E-13</v>
      </c>
      <c r="R25" s="17">
        <v>19031590.477680437</v>
      </c>
      <c r="S25" s="17">
        <v>748294.1045487246</v>
      </c>
      <c r="T25" s="9"/>
    </row>
    <row r="26" spans="1:20" x14ac:dyDescent="0.3">
      <c r="A26" s="12" t="s">
        <v>30</v>
      </c>
      <c r="B26" s="9">
        <v>8970</v>
      </c>
      <c r="C26" s="13">
        <v>10.183999999999999</v>
      </c>
      <c r="D26" s="9">
        <v>1048.3</v>
      </c>
      <c r="E26" s="15">
        <v>0.30282999999999999</v>
      </c>
      <c r="F26" s="16">
        <f t="shared" si="1"/>
        <v>317.45668899999998</v>
      </c>
      <c r="G26" s="16">
        <v>117.94777144675652</v>
      </c>
      <c r="H26" s="2">
        <v>1.8968000000000002E-12</v>
      </c>
      <c r="I26" s="2">
        <v>3.7557181150879786E-14</v>
      </c>
      <c r="J26" s="17">
        <v>1.8841030000000001E-12</v>
      </c>
      <c r="K26" s="17">
        <v>3.7643027061399097E-14</v>
      </c>
      <c r="L26" s="17">
        <v>3924553.9255814748</v>
      </c>
      <c r="M26" s="17">
        <v>87682.979783874296</v>
      </c>
      <c r="N26" s="17">
        <v>7.0013000000000001E-12</v>
      </c>
      <c r="O26" s="17">
        <v>1.7772040183119103E-13</v>
      </c>
      <c r="P26" s="17">
        <v>6.9999868911486058E-12</v>
      </c>
      <c r="Q26" s="17">
        <v>1.7772143847831454E-13</v>
      </c>
      <c r="R26" s="17">
        <v>18428321.151194252</v>
      </c>
      <c r="S26" s="17">
        <v>724257.03112154338</v>
      </c>
      <c r="T26" s="9"/>
    </row>
    <row r="27" spans="1:20" x14ac:dyDescent="0.3">
      <c r="A27" s="12" t="s">
        <v>31</v>
      </c>
      <c r="B27" s="9">
        <v>8971</v>
      </c>
      <c r="C27" s="13">
        <v>10.079000000000001</v>
      </c>
      <c r="D27" s="9">
        <v>1048.3</v>
      </c>
      <c r="E27" s="15">
        <v>0.30438999999999999</v>
      </c>
      <c r="F27" s="16">
        <f t="shared" si="1"/>
        <v>319.092037</v>
      </c>
      <c r="G27" s="16">
        <v>100.54201231970553</v>
      </c>
      <c r="H27" s="2">
        <v>1.9044999999999998E-12</v>
      </c>
      <c r="I27" s="2">
        <v>3.769269035569098E-14</v>
      </c>
      <c r="J27" s="17">
        <v>1.8918029999999998E-12</v>
      </c>
      <c r="K27" s="17">
        <v>3.7778228341138823E-14</v>
      </c>
      <c r="L27" s="17">
        <v>4002155.8727766848</v>
      </c>
      <c r="M27" s="17">
        <v>89381.514558836672</v>
      </c>
      <c r="N27" s="17">
        <v>9.0821999999999994E-12</v>
      </c>
      <c r="O27" s="17">
        <v>2.0661883193320011E-13</v>
      </c>
      <c r="P27" s="17">
        <v>9.0808868911486059E-12</v>
      </c>
      <c r="Q27" s="17">
        <v>2.0661972359191976E-13</v>
      </c>
      <c r="R27" s="17">
        <v>20378614.100145794</v>
      </c>
      <c r="S27" s="17">
        <v>767305.71311330039</v>
      </c>
      <c r="T27" s="9"/>
    </row>
    <row r="28" spans="1:20" x14ac:dyDescent="0.3">
      <c r="A28" s="12" t="s">
        <v>32</v>
      </c>
      <c r="B28" s="9">
        <v>8972</v>
      </c>
      <c r="C28" s="13">
        <v>10.195</v>
      </c>
      <c r="D28" s="9">
        <v>1048.3</v>
      </c>
      <c r="E28" s="15">
        <v>0.30280000000000001</v>
      </c>
      <c r="F28" s="16">
        <f t="shared" si="1"/>
        <v>317.42523999999997</v>
      </c>
      <c r="G28" s="16">
        <v>103.69018837603996</v>
      </c>
      <c r="H28" s="2" t="s">
        <v>43</v>
      </c>
      <c r="I28" s="2"/>
      <c r="J28" s="17"/>
      <c r="K28" s="17"/>
      <c r="L28" s="17"/>
      <c r="M28" s="17"/>
      <c r="N28" s="17">
        <v>9.8169999999999999E-12</v>
      </c>
      <c r="O28" s="17">
        <v>2.4881813805267492E-13</v>
      </c>
      <c r="P28" s="17">
        <v>9.8156868911486064E-12</v>
      </c>
      <c r="Q28" s="17">
        <v>2.4881887848746793E-13</v>
      </c>
      <c r="R28" s="17">
        <v>22717323.669391349</v>
      </c>
      <c r="S28" s="17">
        <v>892237.78227369941</v>
      </c>
      <c r="T28" s="9"/>
    </row>
    <row r="29" spans="1:20" x14ac:dyDescent="0.3">
      <c r="A29" s="12" t="s">
        <v>33</v>
      </c>
      <c r="B29" s="9">
        <v>8973</v>
      </c>
      <c r="C29" s="13">
        <v>10.025</v>
      </c>
      <c r="D29" s="9">
        <v>1048.3</v>
      </c>
      <c r="E29" s="15">
        <v>0.30203999999999998</v>
      </c>
      <c r="F29" s="16">
        <f>D29*E29</f>
        <v>316.62853199999995</v>
      </c>
      <c r="G29" s="16">
        <v>94.114918111406979</v>
      </c>
      <c r="H29" s="2" t="s">
        <v>42</v>
      </c>
      <c r="I29" s="2"/>
      <c r="J29" s="17"/>
      <c r="K29" s="17"/>
      <c r="L29" s="17"/>
      <c r="M29" s="17"/>
      <c r="N29" s="17">
        <v>1.0312999999999999E-11</v>
      </c>
      <c r="O29" s="17">
        <v>2.6127710864903569E-13</v>
      </c>
      <c r="P29" s="17">
        <v>1.0311686891148606E-11</v>
      </c>
      <c r="Q29" s="17">
        <v>2.6127781377637353E-13</v>
      </c>
      <c r="R29" s="17">
        <v>21661423.434348553</v>
      </c>
      <c r="S29" s="17">
        <v>850611.76705742441</v>
      </c>
      <c r="T29" s="9"/>
    </row>
    <row r="30" spans="1:20" x14ac:dyDescent="0.3">
      <c r="A30" s="12" t="s">
        <v>34</v>
      </c>
      <c r="B30" s="9">
        <v>8974</v>
      </c>
      <c r="C30" s="13">
        <v>10.032999999999999</v>
      </c>
      <c r="D30" s="9">
        <v>1048.3</v>
      </c>
      <c r="E30" s="15">
        <v>0.30282999999999999</v>
      </c>
      <c r="F30" s="16">
        <f>D30*E30</f>
        <v>317.45668899999998</v>
      </c>
      <c r="G30" s="16">
        <v>116.74040674136459</v>
      </c>
      <c r="H30" s="2" t="s">
        <v>43</v>
      </c>
      <c r="I30" s="2"/>
      <c r="J30" s="17"/>
      <c r="K30" s="17"/>
      <c r="L30" s="17"/>
      <c r="M30" s="17"/>
      <c r="N30" s="17">
        <v>7.6723000000000007E-12</v>
      </c>
      <c r="O30" s="17">
        <v>1.9483220215518788E-13</v>
      </c>
      <c r="P30" s="17">
        <v>7.6709868911486073E-12</v>
      </c>
      <c r="Q30" s="17">
        <v>1.9483314775571772E-13</v>
      </c>
      <c r="R30" s="17">
        <v>19988087.804067284</v>
      </c>
      <c r="S30" s="17">
        <v>785685.51321382506</v>
      </c>
      <c r="T30" s="9"/>
    </row>
    <row r="31" spans="1:20" x14ac:dyDescent="0.3">
      <c r="A31" s="12" t="s">
        <v>35</v>
      </c>
      <c r="B31" s="9">
        <v>8975</v>
      </c>
      <c r="C31" s="13">
        <v>10.071</v>
      </c>
      <c r="D31" s="9">
        <v>1048.3</v>
      </c>
      <c r="E31" s="15">
        <v>0.30220000000000002</v>
      </c>
      <c r="F31" s="16">
        <f t="shared" si="1"/>
        <v>316.79626000000002</v>
      </c>
      <c r="G31" s="16">
        <v>99.358570171137302</v>
      </c>
      <c r="H31" s="2">
        <v>1.9572000000000002E-12</v>
      </c>
      <c r="I31" s="2">
        <v>3.8697795751179425E-14</v>
      </c>
      <c r="J31" s="17">
        <v>1.9445030000000002E-12</v>
      </c>
      <c r="K31" s="17">
        <v>3.8781116878517378E-14</v>
      </c>
      <c r="L31" s="17">
        <v>4087291.7199862488</v>
      </c>
      <c r="M31" s="17">
        <v>91189.859055453562</v>
      </c>
      <c r="N31" s="17">
        <v>9.2611000000000006E-12</v>
      </c>
      <c r="O31" s="17">
        <v>2.3503765139092074E-13</v>
      </c>
      <c r="P31" s="17">
        <v>9.2597868911486071E-12</v>
      </c>
      <c r="Q31" s="17">
        <v>2.350384352379868E-13</v>
      </c>
      <c r="R31" s="17">
        <v>20535492.867482819</v>
      </c>
      <c r="S31" s="17">
        <v>806990.44419672596</v>
      </c>
      <c r="T31" s="9"/>
    </row>
    <row r="32" spans="1:20" x14ac:dyDescent="0.3">
      <c r="A32" s="12" t="s">
        <v>36</v>
      </c>
      <c r="B32" s="9">
        <v>8976</v>
      </c>
      <c r="C32" s="13">
        <v>10.032999999999999</v>
      </c>
      <c r="D32" s="9">
        <v>1048.3</v>
      </c>
      <c r="E32" s="15">
        <v>0.30257000000000001</v>
      </c>
      <c r="F32" s="16">
        <f t="shared" si="1"/>
        <v>317.18413099999998</v>
      </c>
      <c r="G32" s="16">
        <v>164.64754935604751</v>
      </c>
      <c r="H32" s="2" t="s">
        <v>43</v>
      </c>
      <c r="I32" s="2"/>
      <c r="J32" s="17"/>
      <c r="K32" s="17"/>
      <c r="L32" s="17"/>
      <c r="M32" s="17"/>
      <c r="N32" s="17">
        <v>5.6110000000000002E-12</v>
      </c>
      <c r="O32" s="17">
        <v>1.4238010091301383E-13</v>
      </c>
      <c r="P32" s="17">
        <v>5.609686891148606E-12</v>
      </c>
      <c r="Q32" s="17">
        <v>1.423813948652047E-13</v>
      </c>
      <c r="R32" s="17">
        <v>20615444.262707148</v>
      </c>
      <c r="S32" s="17">
        <v>810114.21014919074</v>
      </c>
      <c r="T32" s="9"/>
    </row>
    <row r="33" spans="1:20" x14ac:dyDescent="0.3">
      <c r="A33" s="12" t="s">
        <v>37</v>
      </c>
      <c r="B33" s="9">
        <v>8977</v>
      </c>
      <c r="C33" s="13">
        <v>10.044</v>
      </c>
      <c r="D33" s="9">
        <v>1048.3</v>
      </c>
      <c r="E33" s="15">
        <v>0.30243999999999999</v>
      </c>
      <c r="F33" s="16">
        <f t="shared" si="1"/>
        <v>317.04785199999998</v>
      </c>
      <c r="G33" s="16">
        <v>93.710215504212826</v>
      </c>
      <c r="H33" s="2">
        <v>2.0112000000000002E-12</v>
      </c>
      <c r="I33" s="2">
        <v>3.9704549311130583E-14</v>
      </c>
      <c r="J33" s="17">
        <v>1.9985030000000001E-12</v>
      </c>
      <c r="K33" s="17">
        <v>3.9785762105874322E-14</v>
      </c>
      <c r="L33" s="17">
        <v>4215435.8417585101</v>
      </c>
      <c r="M33" s="17">
        <v>93912.473200473032</v>
      </c>
      <c r="N33" s="17">
        <v>1.0424E-11</v>
      </c>
      <c r="O33" s="17">
        <v>2.6440833272799861E-13</v>
      </c>
      <c r="P33" s="17">
        <v>1.0422686891148607E-11</v>
      </c>
      <c r="Q33" s="17">
        <v>2.6440902950497236E-13</v>
      </c>
      <c r="R33" s="17">
        <v>21800448.767154459</v>
      </c>
      <c r="S33" s="17">
        <v>856501.3549975605</v>
      </c>
      <c r="T33" s="9"/>
    </row>
    <row r="34" spans="1:20" x14ac:dyDescent="0.3">
      <c r="A34" s="12" t="s">
        <v>38</v>
      </c>
      <c r="B34" s="9">
        <v>8978</v>
      </c>
      <c r="C34" s="13">
        <v>8.4039999999999999</v>
      </c>
      <c r="D34" s="9">
        <v>1048.3</v>
      </c>
      <c r="E34" s="15">
        <v>0.30168</v>
      </c>
      <c r="F34" s="16">
        <f t="shared" si="1"/>
        <v>316.25114400000001</v>
      </c>
      <c r="G34" s="16">
        <v>128.11065871546083</v>
      </c>
      <c r="H34" s="2" t="s">
        <v>43</v>
      </c>
      <c r="I34" s="2"/>
      <c r="J34" s="17"/>
      <c r="K34" s="17"/>
      <c r="L34" s="17"/>
      <c r="M34" s="17"/>
      <c r="N34" s="17">
        <v>7.4888999999999997E-12</v>
      </c>
      <c r="O34" s="17">
        <v>1.9027282509954E-13</v>
      </c>
      <c r="P34" s="17">
        <v>7.4875868911486063E-12</v>
      </c>
      <c r="Q34" s="17">
        <v>1.9027379335873208E-13</v>
      </c>
      <c r="R34" s="17">
        <v>21410457.39821979</v>
      </c>
      <c r="S34" s="17">
        <v>841778.08950397721</v>
      </c>
      <c r="T34" s="9"/>
    </row>
    <row r="35" spans="1:20" x14ac:dyDescent="0.3">
      <c r="A35" s="12" t="s">
        <v>39</v>
      </c>
      <c r="B35" s="9">
        <v>8979</v>
      </c>
      <c r="C35" s="13">
        <v>10.888</v>
      </c>
      <c r="D35" s="9">
        <v>1048.3</v>
      </c>
      <c r="E35" s="15">
        <v>0.30324000000000001</v>
      </c>
      <c r="F35" s="16">
        <f>D35*E35</f>
        <v>317.88649199999998</v>
      </c>
      <c r="G35" s="16">
        <v>133.63101219755876</v>
      </c>
      <c r="H35" s="2" t="s">
        <v>42</v>
      </c>
      <c r="I35" s="2"/>
      <c r="J35" s="17"/>
      <c r="K35" s="17"/>
      <c r="L35" s="17"/>
      <c r="M35" s="17"/>
      <c r="N35" s="17">
        <v>4.5588000000000003E-12</v>
      </c>
      <c r="O35" s="17">
        <v>1.15745464356233E-13</v>
      </c>
      <c r="P35" s="17">
        <v>4.5574868911486061E-12</v>
      </c>
      <c r="Q35" s="17">
        <v>1.1574705606105641E-13</v>
      </c>
      <c r="R35" s="17">
        <v>13593506.27482309</v>
      </c>
      <c r="S35" s="17">
        <v>534315.38927239634</v>
      </c>
      <c r="T35" s="9"/>
    </row>
    <row r="36" spans="1:20" x14ac:dyDescent="0.3">
      <c r="A36" s="18"/>
      <c r="B36" s="19"/>
      <c r="C36" s="19"/>
      <c r="D36" s="19"/>
      <c r="E36" s="19"/>
      <c r="F36" s="19"/>
      <c r="G36" s="19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19"/>
    </row>
    <row r="37" spans="1:20" x14ac:dyDescent="0.3">
      <c r="A37" s="8" t="s">
        <v>55</v>
      </c>
      <c r="B37" s="9"/>
      <c r="C37" s="9"/>
      <c r="D37" s="9"/>
      <c r="E37" s="9"/>
      <c r="F37" s="9"/>
      <c r="G37" s="9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9"/>
    </row>
    <row r="38" spans="1:20" x14ac:dyDescent="0.3">
      <c r="A38" s="8" t="s">
        <v>56</v>
      </c>
      <c r="B38" s="9"/>
      <c r="C38" s="9"/>
      <c r="D38" s="9"/>
      <c r="E38" s="9"/>
      <c r="F38" s="9"/>
      <c r="G38" s="9"/>
      <c r="H38" s="17"/>
      <c r="I38" s="17"/>
      <c r="J38" s="17"/>
      <c r="K38" s="17"/>
      <c r="L38" s="9"/>
      <c r="M38" s="9"/>
      <c r="N38" s="9"/>
      <c r="O38" s="9"/>
      <c r="P38" s="9"/>
      <c r="Q38" s="9"/>
      <c r="R38" s="9"/>
      <c r="S38" s="9"/>
      <c r="T38" s="9"/>
    </row>
    <row r="39" spans="1:20" x14ac:dyDescent="0.3">
      <c r="A39" s="8" t="s">
        <v>53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0" x14ac:dyDescent="0.3">
      <c r="A40" s="8" t="s">
        <v>54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1:20" x14ac:dyDescent="0.3">
      <c r="A41" s="12" t="s">
        <v>57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jthan</dc:creator>
  <cp:lastModifiedBy>jthan</cp:lastModifiedBy>
  <dcterms:created xsi:type="dcterms:W3CDTF">2022-04-27T04:42:03Z</dcterms:created>
  <dcterms:modified xsi:type="dcterms:W3CDTF">2022-08-20T05:38:32Z</dcterms:modified>
</cp:coreProperties>
</file>